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Jud'!$A$1:$P$47</definedName>
  </definedNames>
  <calcPr fullCalcOnLoad="1"/>
</workbook>
</file>

<file path=xl/sharedStrings.xml><?xml version="1.0" encoding="utf-8"?>
<sst xmlns="http://schemas.openxmlformats.org/spreadsheetml/2006/main" count="95" uniqueCount="80">
  <si>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</si>
  <si>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</si>
  <si>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</si>
  <si>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</si>
  <si>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</si>
  <si>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</si>
  <si>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</si>
  <si>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</si>
  <si>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</si>
  <si>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</si>
  <si>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</si>
  <si>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</si>
  <si>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</si>
  <si>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</si>
  <si>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</si>
  <si>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</si>
  <si>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</si>
  <si>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</si>
  <si>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</si>
  <si>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</si>
  <si>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</si>
  <si>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</si>
  <si>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</si>
  <si>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</si>
  <si>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</si>
  <si>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</si>
  <si>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</si>
  <si>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</si>
  <si>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</si>
  <si>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</si>
  <si>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</si>
  <si>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</si>
  <si>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</si>
  <si>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</si>
  <si>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</si>
  <si>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</si>
  <si>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</si>
  <si>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</si>
  <si>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</si>
  <si>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</si>
  <si>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</si>
  <si>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</si>
  <si>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</si>
  <si>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</si>
  <si>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</si>
  <si>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</si>
  <si>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</si>
  <si>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</si>
  <si>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</si>
  <si>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</si>
  <si>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</si>
  <si>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</si>
  <si>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</si>
  <si>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</si>
  <si>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</si>
  <si>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</si>
  <si>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</si>
  <si>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</si>
  <si>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</si>
  <si>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</si>
  <si>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</si>
  <si>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</si>
  <si>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</si>
  <si>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</si>
  <si>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</si>
  <si>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</si>
  <si>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</si>
  <si>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</si>
  <si>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</si>
  <si>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</si>
  <si>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</si>
  <si>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</si>
  <si>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 xml:space="preserve"> </t>
  </si>
  <si>
    <t>Activităţi ale gospodăriilor private în calitate de angajator de personal casnic; activităţi ale gospodariilor private de producere de bunuri şi servicii destinate consumului propriu</t>
  </si>
  <si>
    <t>Nr. total înmatriculări în perioada 01.01.2018 - 31.01.2018</t>
  </si>
  <si>
    <t>Nr. înmatriculări în perioada 01.01.2018 - 31.01.2018</t>
  </si>
  <si>
    <t>Înmatriculări în perioada 01.01.2019 - 31.01.2019 comparativ cu aceeaşi perioadă a anului trecut</t>
  </si>
  <si>
    <t>Nr. total înmatriculări în perioada 01.01.2019 - 31.01.2019</t>
  </si>
  <si>
    <t>Înmatriculări efectuate în perioada 01.01.2019 - 31.01.2019 comparativ cu aceeaşi perioadă a anului trecut</t>
  </si>
  <si>
    <t>Nr. înmatriculări în perioada 01.01.2019 - 31.01.2019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</si>
</sst>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10" fontId="6" fillId="0" borderId="13" xfId="59" applyNumberFormat="1" applyFont="1" applyBorder="1" applyAlignment="1">
      <alignment/>
    </xf>
    <xf numFmtId="10" fontId="6" fillId="0" borderId="14" xfId="59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0" fontId="6" fillId="0" borderId="10" xfId="59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161925</xdr:rowOff>
    </xdr:from>
    <xdr:to>
      <xdr:col>14</xdr:col>
      <xdr:colOff>809625</xdr:colOff>
      <xdr:row>40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04875" y="1790700"/>
          <a:ext cx="59626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05250" cy="3076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tabSelected="1" zoomScalePageLayoutView="0" workbookViewId="0" topLeftCell="A1">
      <selection activeCell="B3" sqref="B3:G3"/>
    </sheetView>
  </sheetViews>
  <sheetFormatPr defaultColWidth="9.140625" defaultRowHeight="12.75"/>
  <cols>
    <col min="1" max="1" width="13.8515625" style="1" bestFit="1" customWidth="1"/>
    <col min="2" max="2" width="3.57421875" style="1" bestFit="1" customWidth="1"/>
    <col min="3" max="3" width="4.00390625" style="1" bestFit="1" customWidth="1"/>
    <col min="4" max="4" width="5.00390625" style="1" bestFit="1" customWidth="1"/>
    <col min="5" max="5" width="5.7109375" style="1" customWidth="1"/>
    <col min="6" max="6" width="3.8515625" style="1" customWidth="1"/>
    <col min="7" max="7" width="6.00390625" style="1" bestFit="1" customWidth="1"/>
    <col min="8" max="8" width="21.28125" style="1" customWidth="1"/>
    <col min="9" max="9" width="3.57421875" style="1" bestFit="1" customWidth="1"/>
    <col min="10" max="10" width="4.00390625" style="1" bestFit="1" customWidth="1"/>
    <col min="11" max="12" width="5.00390625" style="1" bestFit="1" customWidth="1"/>
    <col min="13" max="13" width="3.57421875" style="3" bestFit="1" customWidth="1"/>
    <col min="14" max="14" width="6.421875" style="3" customWidth="1"/>
    <col min="15" max="15" width="21.7109375" style="1" customWidth="1"/>
    <col min="16" max="16" width="9.57421875" style="1" bestFit="1" customWidth="1"/>
    <col min="17" max="18" width="1.421875" style="1" bestFit="1" customWidth="1"/>
    <col min="19" max="16384" width="9.140625" style="1" customWidth="1"/>
  </cols>
  <sheetData>
    <row r="1" spans="1:16" ht="12.75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5.5" customHeight="1">
      <c r="A3" s="29" t="s">
        <v>6</v>
      </c>
      <c r="B3" s="31" t="s">
        <v>79</v>
      </c>
      <c r="C3" s="32"/>
      <c r="D3" s="32"/>
      <c r="E3" s="32"/>
      <c r="F3" s="32"/>
      <c r="G3" s="32"/>
      <c r="H3" s="27" t="s">
        <v>77</v>
      </c>
      <c r="I3" s="31" t="s">
        <v>75</v>
      </c>
      <c r="J3" s="32"/>
      <c r="K3" s="32"/>
      <c r="L3" s="32"/>
      <c r="M3" s="32"/>
      <c r="N3" s="32"/>
      <c r="O3" s="27" t="s">
        <v>74</v>
      </c>
      <c r="P3" s="25" t="s">
        <v>69</v>
      </c>
    </row>
    <row r="4" spans="1:16" ht="12.75">
      <c r="A4" s="30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28"/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28"/>
      <c r="P4" s="26"/>
    </row>
    <row r="5" spans="1:16" ht="12.75">
      <c r="A5" s="12" t="s">
        <v>7</v>
      </c>
      <c r="B5" s="7">
        <v>1</v>
      </c>
      <c r="C5" s="7"/>
      <c r="D5" s="7">
        <v>12</v>
      </c>
      <c r="E5" s="7">
        <v>45</v>
      </c>
      <c r="F5" s="7"/>
      <c r="G5" s="7">
        <v>350</v>
      </c>
      <c r="H5" s="19">
        <f aca="true" t="shared" si="0" ref="H5:H47">SUM(B5:G5)</f>
        <v>408</v>
      </c>
      <c r="I5" s="7"/>
      <c r="J5" s="7">
        <v>3</v>
      </c>
      <c r="K5" s="7">
        <v>3</v>
      </c>
      <c r="L5" s="7">
        <v>53</v>
      </c>
      <c r="M5" s="7"/>
      <c r="N5" s="7">
        <v>92</v>
      </c>
      <c r="O5" s="19">
        <f>SUM(I5:N5)</f>
        <v>151</v>
      </c>
      <c r="P5" s="17">
        <f>(H5-O5)/O5</f>
        <v>1.7019867549668874</v>
      </c>
    </row>
    <row r="6" spans="1:16" ht="12.75">
      <c r="A6" s="12" t="s">
        <v>8</v>
      </c>
      <c r="B6" s="7">
        <v>2</v>
      </c>
      <c r="C6" s="7"/>
      <c r="D6" s="7">
        <v>27</v>
      </c>
      <c r="E6" s="7">
        <v>45</v>
      </c>
      <c r="F6" s="7"/>
      <c r="G6" s="7">
        <v>260</v>
      </c>
      <c r="H6" s="19">
        <f t="shared" si="0"/>
        <v>334</v>
      </c>
      <c r="I6" s="7"/>
      <c r="J6" s="7">
        <v>2</v>
      </c>
      <c r="K6" s="7">
        <v>37</v>
      </c>
      <c r="L6" s="7">
        <v>54</v>
      </c>
      <c r="M6" s="7"/>
      <c r="N6" s="7">
        <v>131</v>
      </c>
      <c r="O6" s="19">
        <f>SUM(I6:N6)</f>
        <v>224</v>
      </c>
      <c r="P6" s="17">
        <f>(H6-O6)/O6</f>
        <v>0.49107142857142855</v>
      </c>
    </row>
    <row r="7" spans="1:20" ht="12.75">
      <c r="A7" s="12" t="s">
        <v>9</v>
      </c>
      <c r="B7" s="7">
        <v>1</v>
      </c>
      <c r="C7" s="7">
        <v>3</v>
      </c>
      <c r="D7" s="7">
        <v>13</v>
      </c>
      <c r="E7" s="7">
        <v>52</v>
      </c>
      <c r="F7" s="7"/>
      <c r="G7" s="7">
        <v>446</v>
      </c>
      <c r="H7" s="19">
        <f t="shared" si="0"/>
        <v>515</v>
      </c>
      <c r="I7" s="7"/>
      <c r="J7" s="7">
        <v>21</v>
      </c>
      <c r="K7" s="7">
        <v>18</v>
      </c>
      <c r="L7" s="7">
        <v>49</v>
      </c>
      <c r="M7" s="7"/>
      <c r="N7" s="7">
        <v>227</v>
      </c>
      <c r="O7" s="19">
        <f>SUM(I7:N7)</f>
        <v>315</v>
      </c>
      <c r="P7" s="17">
        <f>(H7-O7)/O7</f>
        <v>0.6349206349206349</v>
      </c>
      <c r="Q7" s="1" t="s">
        <v>72</v>
      </c>
      <c r="T7" s="1" t="s">
        <v>72</v>
      </c>
    </row>
    <row r="8" spans="1:16" ht="12.75">
      <c r="A8" s="12" t="s">
        <v>10</v>
      </c>
      <c r="B8" s="7"/>
      <c r="C8" s="7">
        <v>4</v>
      </c>
      <c r="D8" s="7">
        <v>36</v>
      </c>
      <c r="E8" s="7">
        <v>32</v>
      </c>
      <c r="F8" s="7"/>
      <c r="G8" s="7">
        <v>304</v>
      </c>
      <c r="H8" s="19">
        <f t="shared" si="0"/>
        <v>376</v>
      </c>
      <c r="I8" s="7"/>
      <c r="J8" s="7">
        <v>2</v>
      </c>
      <c r="K8" s="7">
        <v>46</v>
      </c>
      <c r="L8" s="7">
        <v>43</v>
      </c>
      <c r="M8" s="7"/>
      <c r="N8" s="7">
        <v>144</v>
      </c>
      <c r="O8" s="19">
        <f>SUM(I8:N8)</f>
        <v>235</v>
      </c>
      <c r="P8" s="17">
        <f>(H8-O8)/O8</f>
        <v>0.6</v>
      </c>
    </row>
    <row r="9" spans="1:20" ht="12.75">
      <c r="A9" s="12" t="s">
        <v>11</v>
      </c>
      <c r="B9" s="7">
        <v>1</v>
      </c>
      <c r="C9" s="7">
        <v>3</v>
      </c>
      <c r="D9" s="7">
        <v>17</v>
      </c>
      <c r="E9" s="7">
        <v>113</v>
      </c>
      <c r="F9" s="7"/>
      <c r="G9" s="7">
        <v>461</v>
      </c>
      <c r="H9" s="19">
        <f t="shared" si="0"/>
        <v>595</v>
      </c>
      <c r="I9" s="7"/>
      <c r="J9" s="7">
        <v>4</v>
      </c>
      <c r="K9" s="7">
        <v>32</v>
      </c>
      <c r="L9" s="7">
        <v>137</v>
      </c>
      <c r="M9" s="7"/>
      <c r="N9" s="7">
        <v>217</v>
      </c>
      <c r="O9" s="19">
        <f>SUM(I9:N9)</f>
        <v>390</v>
      </c>
      <c r="P9" s="17">
        <f>(H9-O9)/O9</f>
        <v>0.5256410256410257</v>
      </c>
      <c r="Q9" s="1" t="s">
        <v>72</v>
      </c>
      <c r="R9" s="1" t="s">
        <v>72</v>
      </c>
      <c r="T9" s="1" t="s">
        <v>72</v>
      </c>
    </row>
    <row r="10" spans="1:16" ht="12.75">
      <c r="A10" s="12" t="s">
        <v>12</v>
      </c>
      <c r="B10" s="7">
        <v>2</v>
      </c>
      <c r="C10" s="7">
        <v>1</v>
      </c>
      <c r="D10" s="7">
        <v>1</v>
      </c>
      <c r="E10" s="7">
        <v>19</v>
      </c>
      <c r="F10" s="7"/>
      <c r="G10" s="7">
        <v>315</v>
      </c>
      <c r="H10" s="19">
        <f t="shared" si="0"/>
        <v>338</v>
      </c>
      <c r="I10" s="7"/>
      <c r="J10" s="7">
        <v>4</v>
      </c>
      <c r="K10" s="7">
        <v>13</v>
      </c>
      <c r="L10" s="7">
        <v>50</v>
      </c>
      <c r="M10" s="7"/>
      <c r="N10" s="7">
        <v>88</v>
      </c>
      <c r="O10" s="19">
        <f>SUM(I10:N10)</f>
        <v>155</v>
      </c>
      <c r="P10" s="17">
        <f>(H10-O10)/O10</f>
        <v>1.1806451612903226</v>
      </c>
    </row>
    <row r="11" spans="1:21" ht="12.75">
      <c r="A11" s="12" t="s">
        <v>13</v>
      </c>
      <c r="B11" s="7"/>
      <c r="C11" s="7">
        <v>1</v>
      </c>
      <c r="D11" s="7">
        <v>34</v>
      </c>
      <c r="E11" s="7">
        <v>13</v>
      </c>
      <c r="F11" s="7"/>
      <c r="G11" s="7">
        <v>165</v>
      </c>
      <c r="H11" s="19">
        <f t="shared" si="0"/>
        <v>213</v>
      </c>
      <c r="I11" s="7"/>
      <c r="J11" s="7">
        <v>1</v>
      </c>
      <c r="K11" s="7">
        <v>57</v>
      </c>
      <c r="L11" s="7">
        <v>22</v>
      </c>
      <c r="M11" s="7"/>
      <c r="N11" s="7">
        <v>56</v>
      </c>
      <c r="O11" s="19">
        <f>SUM(I11:N11)</f>
        <v>136</v>
      </c>
      <c r="P11" s="17">
        <f>(H11-O11)/O11</f>
        <v>0.5661764705882353</v>
      </c>
      <c r="U11" s="1" t="s">
        <v>72</v>
      </c>
    </row>
    <row r="12" spans="1:16" ht="12.75">
      <c r="A12" s="12" t="s">
        <v>14</v>
      </c>
      <c r="B12" s="7">
        <v>1</v>
      </c>
      <c r="C12" s="7"/>
      <c r="D12" s="7">
        <v>22</v>
      </c>
      <c r="E12" s="7">
        <v>78</v>
      </c>
      <c r="F12" s="7"/>
      <c r="G12" s="7">
        <v>493</v>
      </c>
      <c r="H12" s="19">
        <f t="shared" si="0"/>
        <v>594</v>
      </c>
      <c r="I12" s="7"/>
      <c r="J12" s="7"/>
      <c r="K12" s="7">
        <v>26</v>
      </c>
      <c r="L12" s="7">
        <v>54</v>
      </c>
      <c r="M12" s="7"/>
      <c r="N12" s="7">
        <v>231</v>
      </c>
      <c r="O12" s="19">
        <f>SUM(I12:N12)</f>
        <v>311</v>
      </c>
      <c r="P12" s="17">
        <f>(H12-O12)/O12</f>
        <v>0.909967845659164</v>
      </c>
    </row>
    <row r="13" spans="1:16" ht="12.75">
      <c r="A13" s="12" t="s">
        <v>15</v>
      </c>
      <c r="B13" s="7"/>
      <c r="C13" s="7">
        <v>1</v>
      </c>
      <c r="D13" s="7">
        <v>13</v>
      </c>
      <c r="E13" s="7">
        <v>29</v>
      </c>
      <c r="F13" s="7"/>
      <c r="G13" s="7">
        <v>128</v>
      </c>
      <c r="H13" s="19">
        <f t="shared" si="0"/>
        <v>171</v>
      </c>
      <c r="I13" s="7"/>
      <c r="J13" s="7"/>
      <c r="K13" s="7">
        <v>21</v>
      </c>
      <c r="L13" s="7">
        <v>29</v>
      </c>
      <c r="M13" s="7"/>
      <c r="N13" s="7">
        <v>72</v>
      </c>
      <c r="O13" s="19">
        <f>SUM(I13:N13)</f>
        <v>122</v>
      </c>
      <c r="P13" s="17">
        <f>(H13-O13)/O13</f>
        <v>0.4016393442622951</v>
      </c>
    </row>
    <row r="14" spans="1:18" ht="12.75">
      <c r="A14" s="12" t="s">
        <v>16</v>
      </c>
      <c r="B14" s="7"/>
      <c r="C14" s="7"/>
      <c r="D14" s="7">
        <v>8</v>
      </c>
      <c r="E14" s="7">
        <v>223</v>
      </c>
      <c r="F14" s="7">
        <v>2</v>
      </c>
      <c r="G14" s="7">
        <v>1164</v>
      </c>
      <c r="H14" s="19">
        <f t="shared" si="0"/>
        <v>1397</v>
      </c>
      <c r="I14" s="7"/>
      <c r="J14" s="7"/>
      <c r="K14" s="7">
        <v>5</v>
      </c>
      <c r="L14" s="7">
        <v>205</v>
      </c>
      <c r="M14" s="7">
        <v>5</v>
      </c>
      <c r="N14" s="7">
        <v>1240</v>
      </c>
      <c r="O14" s="19">
        <f>SUM(I14:N14)</f>
        <v>1455</v>
      </c>
      <c r="P14" s="17">
        <f>(H14-O14)/O14</f>
        <v>-0.03986254295532646</v>
      </c>
      <c r="R14" s="1" t="s">
        <v>72</v>
      </c>
    </row>
    <row r="15" spans="1:16" ht="12.75">
      <c r="A15" s="12" t="s">
        <v>17</v>
      </c>
      <c r="B15" s="7"/>
      <c r="C15" s="7"/>
      <c r="D15" s="7">
        <v>8</v>
      </c>
      <c r="E15" s="7">
        <v>36</v>
      </c>
      <c r="F15" s="7"/>
      <c r="G15" s="7">
        <v>215</v>
      </c>
      <c r="H15" s="19">
        <f t="shared" si="0"/>
        <v>259</v>
      </c>
      <c r="I15" s="7"/>
      <c r="J15" s="7"/>
      <c r="K15" s="7">
        <v>16</v>
      </c>
      <c r="L15" s="7">
        <v>36</v>
      </c>
      <c r="M15" s="7"/>
      <c r="N15" s="7">
        <v>101</v>
      </c>
      <c r="O15" s="19">
        <f>SUM(I15:N15)</f>
        <v>153</v>
      </c>
      <c r="P15" s="17">
        <f>(H15-O15)/O15</f>
        <v>0.6928104575163399</v>
      </c>
    </row>
    <row r="16" spans="1:16" ht="12.75">
      <c r="A16" s="12" t="s">
        <v>18</v>
      </c>
      <c r="B16" s="7"/>
      <c r="C16" s="7"/>
      <c r="D16" s="7">
        <v>5</v>
      </c>
      <c r="E16" s="7">
        <v>25</v>
      </c>
      <c r="F16" s="7"/>
      <c r="G16" s="7">
        <v>116</v>
      </c>
      <c r="H16" s="19">
        <f t="shared" si="0"/>
        <v>146</v>
      </c>
      <c r="I16" s="7"/>
      <c r="J16" s="7">
        <v>1</v>
      </c>
      <c r="K16" s="7">
        <v>26</v>
      </c>
      <c r="L16" s="7">
        <v>32</v>
      </c>
      <c r="M16" s="7">
        <v>1</v>
      </c>
      <c r="N16" s="7">
        <v>64</v>
      </c>
      <c r="O16" s="19">
        <f>SUM(I16:N16)</f>
        <v>124</v>
      </c>
      <c r="P16" s="17">
        <f>(H16-O16)/O16</f>
        <v>0.1774193548387097</v>
      </c>
    </row>
    <row r="17" spans="1:16" ht="12.75">
      <c r="A17" s="12" t="s">
        <v>19</v>
      </c>
      <c r="B17" s="7"/>
      <c r="C17" s="7">
        <v>2</v>
      </c>
      <c r="D17" s="7">
        <v>11</v>
      </c>
      <c r="E17" s="7">
        <v>124</v>
      </c>
      <c r="F17" s="7"/>
      <c r="G17" s="7">
        <v>389</v>
      </c>
      <c r="H17" s="19">
        <f t="shared" si="0"/>
        <v>526</v>
      </c>
      <c r="I17" s="7"/>
      <c r="J17" s="7"/>
      <c r="K17" s="7">
        <v>18</v>
      </c>
      <c r="L17" s="7">
        <v>162</v>
      </c>
      <c r="M17" s="7"/>
      <c r="N17" s="7">
        <v>311</v>
      </c>
      <c r="O17" s="19">
        <f>SUM(I17:N17)</f>
        <v>491</v>
      </c>
      <c r="P17" s="17">
        <f>(H17-O17)/O17</f>
        <v>0.07128309572301425</v>
      </c>
    </row>
    <row r="18" spans="1:16" ht="12.75">
      <c r="A18" s="12" t="s">
        <v>20</v>
      </c>
      <c r="B18" s="7">
        <v>1</v>
      </c>
      <c r="C18" s="7">
        <v>1</v>
      </c>
      <c r="D18" s="7">
        <v>24</v>
      </c>
      <c r="E18" s="7">
        <v>51</v>
      </c>
      <c r="F18" s="7"/>
      <c r="G18" s="7">
        <v>502</v>
      </c>
      <c r="H18" s="19">
        <f t="shared" si="0"/>
        <v>579</v>
      </c>
      <c r="I18" s="7"/>
      <c r="J18" s="7">
        <v>1</v>
      </c>
      <c r="K18" s="7">
        <v>20</v>
      </c>
      <c r="L18" s="7">
        <v>65</v>
      </c>
      <c r="M18" s="7"/>
      <c r="N18" s="7">
        <v>238</v>
      </c>
      <c r="O18" s="19">
        <f>SUM(I18:N18)</f>
        <v>324</v>
      </c>
      <c r="P18" s="17">
        <f>(H18-O18)/O18</f>
        <v>0.7870370370370371</v>
      </c>
    </row>
    <row r="19" spans="1:16" ht="12.75">
      <c r="A19" s="12" t="s">
        <v>21</v>
      </c>
      <c r="B19" s="7"/>
      <c r="C19" s="7"/>
      <c r="D19" s="7">
        <v>13</v>
      </c>
      <c r="E19" s="7">
        <v>30</v>
      </c>
      <c r="F19" s="7"/>
      <c r="G19" s="7">
        <v>73</v>
      </c>
      <c r="H19" s="19">
        <f t="shared" si="0"/>
        <v>116</v>
      </c>
      <c r="I19" s="7"/>
      <c r="J19" s="7"/>
      <c r="K19" s="7">
        <v>26</v>
      </c>
      <c r="L19" s="7">
        <v>14</v>
      </c>
      <c r="M19" s="7"/>
      <c r="N19" s="7">
        <v>41</v>
      </c>
      <c r="O19" s="19">
        <f>SUM(I19:N19)</f>
        <v>81</v>
      </c>
      <c r="P19" s="17">
        <f>(H19-O19)/O19</f>
        <v>0.43209876543209874</v>
      </c>
    </row>
    <row r="20" spans="1:16" ht="12.75">
      <c r="A20" s="12" t="s">
        <v>22</v>
      </c>
      <c r="B20" s="7"/>
      <c r="C20" s="7"/>
      <c r="D20" s="7">
        <v>20</v>
      </c>
      <c r="E20" s="7">
        <v>15</v>
      </c>
      <c r="F20" s="7"/>
      <c r="G20" s="7">
        <v>154</v>
      </c>
      <c r="H20" s="19">
        <f t="shared" si="0"/>
        <v>189</v>
      </c>
      <c r="I20" s="7"/>
      <c r="J20" s="7">
        <v>4</v>
      </c>
      <c r="K20" s="7">
        <v>24</v>
      </c>
      <c r="L20" s="7">
        <v>30</v>
      </c>
      <c r="M20" s="7"/>
      <c r="N20" s="7">
        <v>71</v>
      </c>
      <c r="O20" s="19">
        <f>SUM(I20:N20)</f>
        <v>129</v>
      </c>
      <c r="P20" s="17">
        <f>(H20-O20)/O20</f>
        <v>0.46511627906976744</v>
      </c>
    </row>
    <row r="21" spans="1:16" ht="12.75">
      <c r="A21" s="12" t="s">
        <v>23</v>
      </c>
      <c r="B21" s="7">
        <v>5</v>
      </c>
      <c r="C21" s="7">
        <v>2</v>
      </c>
      <c r="D21" s="7">
        <v>13</v>
      </c>
      <c r="E21" s="7">
        <v>29</v>
      </c>
      <c r="F21" s="7"/>
      <c r="G21" s="7">
        <v>501</v>
      </c>
      <c r="H21" s="19">
        <f t="shared" si="0"/>
        <v>550</v>
      </c>
      <c r="I21" s="7">
        <v>3</v>
      </c>
      <c r="J21" s="7">
        <v>7</v>
      </c>
      <c r="K21" s="7">
        <v>79</v>
      </c>
      <c r="L21" s="7">
        <v>94</v>
      </c>
      <c r="M21" s="7"/>
      <c r="N21" s="7">
        <v>202</v>
      </c>
      <c r="O21" s="19">
        <f>SUM(I21:N21)</f>
        <v>385</v>
      </c>
      <c r="P21" s="17">
        <f>(H21-O21)/O21</f>
        <v>0.42857142857142855</v>
      </c>
    </row>
    <row r="22" spans="1:16" ht="12.75">
      <c r="A22" s="12" t="s">
        <v>24</v>
      </c>
      <c r="B22" s="7">
        <v>1</v>
      </c>
      <c r="C22" s="7">
        <v>3</v>
      </c>
      <c r="D22" s="7">
        <v>27</v>
      </c>
      <c r="E22" s="7">
        <v>30</v>
      </c>
      <c r="F22" s="7"/>
      <c r="G22" s="7">
        <v>325</v>
      </c>
      <c r="H22" s="19">
        <f t="shared" si="0"/>
        <v>386</v>
      </c>
      <c r="I22" s="7"/>
      <c r="J22" s="7">
        <v>20</v>
      </c>
      <c r="K22" s="7">
        <v>144</v>
      </c>
      <c r="L22" s="7">
        <v>70</v>
      </c>
      <c r="M22" s="7"/>
      <c r="N22" s="7">
        <v>118</v>
      </c>
      <c r="O22" s="19">
        <f>SUM(I22:N22)</f>
        <v>352</v>
      </c>
      <c r="P22" s="17">
        <f>(H22-O22)/O22</f>
        <v>0.09659090909090909</v>
      </c>
    </row>
    <row r="23" spans="1:16" ht="12.75">
      <c r="A23" s="12" t="s">
        <v>25</v>
      </c>
      <c r="B23" s="7"/>
      <c r="C23" s="7">
        <v>1</v>
      </c>
      <c r="D23" s="7">
        <v>19</v>
      </c>
      <c r="E23" s="7">
        <v>38</v>
      </c>
      <c r="F23" s="7"/>
      <c r="G23" s="7">
        <v>286</v>
      </c>
      <c r="H23" s="19">
        <f t="shared" si="0"/>
        <v>344</v>
      </c>
      <c r="I23" s="7"/>
      <c r="J23" s="7"/>
      <c r="K23" s="7">
        <v>57</v>
      </c>
      <c r="L23" s="7">
        <v>33</v>
      </c>
      <c r="M23" s="7"/>
      <c r="N23" s="7">
        <v>130</v>
      </c>
      <c r="O23" s="19">
        <f>SUM(I23:N23)</f>
        <v>220</v>
      </c>
      <c r="P23" s="17">
        <f>(H23-O23)/O23</f>
        <v>0.5636363636363636</v>
      </c>
    </row>
    <row r="24" spans="1:16" ht="12.75">
      <c r="A24" s="12" t="s">
        <v>26</v>
      </c>
      <c r="B24" s="7">
        <v>1</v>
      </c>
      <c r="C24" s="7"/>
      <c r="D24" s="7">
        <v>1</v>
      </c>
      <c r="E24" s="7">
        <v>7</v>
      </c>
      <c r="F24" s="7"/>
      <c r="G24" s="7">
        <v>189</v>
      </c>
      <c r="H24" s="19">
        <f t="shared" si="0"/>
        <v>198</v>
      </c>
      <c r="I24" s="7"/>
      <c r="J24" s="7">
        <v>1</v>
      </c>
      <c r="K24" s="7">
        <v>13</v>
      </c>
      <c r="L24" s="7">
        <v>27</v>
      </c>
      <c r="M24" s="7"/>
      <c r="N24" s="7">
        <v>55</v>
      </c>
      <c r="O24" s="19">
        <f>SUM(I24:N24)</f>
        <v>96</v>
      </c>
      <c r="P24" s="17">
        <f>(H24-O24)/O24</f>
        <v>1.0625</v>
      </c>
    </row>
    <row r="25" spans="1:16" ht="12.75">
      <c r="A25" s="12" t="s">
        <v>27</v>
      </c>
      <c r="B25" s="7"/>
      <c r="C25" s="7"/>
      <c r="D25" s="7">
        <v>5</v>
      </c>
      <c r="E25" s="7">
        <v>3</v>
      </c>
      <c r="F25" s="7"/>
      <c r="G25" s="7">
        <v>206</v>
      </c>
      <c r="H25" s="19">
        <f t="shared" si="0"/>
        <v>214</v>
      </c>
      <c r="I25" s="7"/>
      <c r="J25" s="7"/>
      <c r="K25" s="7">
        <v>12</v>
      </c>
      <c r="L25" s="7">
        <v>9</v>
      </c>
      <c r="M25" s="7"/>
      <c r="N25" s="7">
        <v>90</v>
      </c>
      <c r="O25" s="19">
        <f>SUM(I25:N25)</f>
        <v>111</v>
      </c>
      <c r="P25" s="17">
        <f>(H25-O25)/O25</f>
        <v>0.9279279279279279</v>
      </c>
    </row>
    <row r="26" spans="1:16" ht="12.75">
      <c r="A26" s="12" t="s">
        <v>28</v>
      </c>
      <c r="B26" s="7"/>
      <c r="C26" s="7">
        <v>4</v>
      </c>
      <c r="D26" s="7">
        <v>25</v>
      </c>
      <c r="E26" s="7">
        <v>18</v>
      </c>
      <c r="F26" s="7"/>
      <c r="G26" s="7">
        <v>106</v>
      </c>
      <c r="H26" s="19">
        <f t="shared" si="0"/>
        <v>153</v>
      </c>
      <c r="I26" s="7"/>
      <c r="J26" s="7">
        <v>2</v>
      </c>
      <c r="K26" s="7">
        <v>20</v>
      </c>
      <c r="L26" s="7">
        <v>18</v>
      </c>
      <c r="M26" s="7"/>
      <c r="N26" s="7">
        <v>36</v>
      </c>
      <c r="O26" s="19">
        <f>SUM(I26:N26)</f>
        <v>76</v>
      </c>
      <c r="P26" s="17">
        <f>(H26-O26)/O26</f>
        <v>1.013157894736842</v>
      </c>
    </row>
    <row r="27" spans="1:16" ht="12.75">
      <c r="A27" s="12" t="s">
        <v>29</v>
      </c>
      <c r="B27" s="7"/>
      <c r="C27" s="7">
        <v>1</v>
      </c>
      <c r="D27" s="7">
        <v>9</v>
      </c>
      <c r="E27" s="7">
        <v>34</v>
      </c>
      <c r="F27" s="7"/>
      <c r="G27" s="7">
        <v>268</v>
      </c>
      <c r="H27" s="19">
        <f t="shared" si="0"/>
        <v>312</v>
      </c>
      <c r="I27" s="7"/>
      <c r="J27" s="7"/>
      <c r="K27" s="7">
        <v>21</v>
      </c>
      <c r="L27" s="7">
        <v>37</v>
      </c>
      <c r="M27" s="7"/>
      <c r="N27" s="7">
        <v>128</v>
      </c>
      <c r="O27" s="19">
        <f>SUM(I27:N27)</f>
        <v>186</v>
      </c>
      <c r="P27" s="17">
        <f>(H27-O27)/O27</f>
        <v>0.6774193548387096</v>
      </c>
    </row>
    <row r="28" spans="1:16" ht="12.75">
      <c r="A28" s="12" t="s">
        <v>30</v>
      </c>
      <c r="B28" s="7"/>
      <c r="C28" s="7">
        <v>3</v>
      </c>
      <c r="D28" s="7">
        <v>2</v>
      </c>
      <c r="E28" s="7">
        <v>53</v>
      </c>
      <c r="F28" s="7"/>
      <c r="G28" s="7">
        <v>123</v>
      </c>
      <c r="H28" s="19">
        <f t="shared" si="0"/>
        <v>181</v>
      </c>
      <c r="I28" s="7"/>
      <c r="J28" s="7">
        <v>1</v>
      </c>
      <c r="K28" s="7">
        <v>22</v>
      </c>
      <c r="L28" s="7">
        <v>18</v>
      </c>
      <c r="M28" s="7"/>
      <c r="N28" s="7">
        <v>48</v>
      </c>
      <c r="O28" s="19">
        <f>SUM(I28:N28)</f>
        <v>89</v>
      </c>
      <c r="P28" s="17">
        <f>(H28-O28)/O28</f>
        <v>1.0337078651685394</v>
      </c>
    </row>
    <row r="29" spans="1:16" ht="12.75">
      <c r="A29" s="12" t="s">
        <v>31</v>
      </c>
      <c r="B29" s="7">
        <v>1</v>
      </c>
      <c r="C29" s="7">
        <v>3</v>
      </c>
      <c r="D29" s="7">
        <v>33</v>
      </c>
      <c r="E29" s="7">
        <v>74</v>
      </c>
      <c r="F29" s="7"/>
      <c r="G29" s="7">
        <v>568</v>
      </c>
      <c r="H29" s="19">
        <f t="shared" si="0"/>
        <v>679</v>
      </c>
      <c r="I29" s="7"/>
      <c r="J29" s="7">
        <v>7</v>
      </c>
      <c r="K29" s="7">
        <v>68</v>
      </c>
      <c r="L29" s="7">
        <v>63</v>
      </c>
      <c r="M29" s="7"/>
      <c r="N29" s="7">
        <v>194</v>
      </c>
      <c r="O29" s="19">
        <f>SUM(I29:N29)</f>
        <v>332</v>
      </c>
      <c r="P29" s="17">
        <f>(H29-O29)/O29</f>
        <v>1.0451807228915662</v>
      </c>
    </row>
    <row r="30" spans="1:16" ht="12.75">
      <c r="A30" s="12" t="s">
        <v>32</v>
      </c>
      <c r="B30" s="7"/>
      <c r="C30" s="7"/>
      <c r="D30" s="7">
        <v>9</v>
      </c>
      <c r="E30" s="7">
        <v>41</v>
      </c>
      <c r="F30" s="7"/>
      <c r="G30" s="7">
        <v>365</v>
      </c>
      <c r="H30" s="19">
        <f t="shared" si="0"/>
        <v>415</v>
      </c>
      <c r="I30" s="7"/>
      <c r="J30" s="7">
        <v>1</v>
      </c>
      <c r="K30" s="7">
        <v>5</v>
      </c>
      <c r="L30" s="7">
        <v>48</v>
      </c>
      <c r="M30" s="7">
        <v>1</v>
      </c>
      <c r="N30" s="7">
        <v>305</v>
      </c>
      <c r="O30" s="19">
        <f>SUM(I30:N30)</f>
        <v>360</v>
      </c>
      <c r="P30" s="17">
        <f>(H30-O30)/O30</f>
        <v>0.1527777777777778</v>
      </c>
    </row>
    <row r="31" spans="1:16" ht="12.75">
      <c r="A31" s="12" t="s">
        <v>33</v>
      </c>
      <c r="B31" s="7"/>
      <c r="C31" s="7">
        <v>2</v>
      </c>
      <c r="D31" s="7">
        <v>18</v>
      </c>
      <c r="E31" s="7">
        <v>40</v>
      </c>
      <c r="F31" s="7"/>
      <c r="G31" s="7">
        <v>412</v>
      </c>
      <c r="H31" s="19">
        <f t="shared" si="0"/>
        <v>472</v>
      </c>
      <c r="I31" s="7"/>
      <c r="J31" s="7">
        <v>3</v>
      </c>
      <c r="K31" s="7">
        <v>40</v>
      </c>
      <c r="L31" s="7">
        <v>37</v>
      </c>
      <c r="M31" s="7"/>
      <c r="N31" s="7">
        <v>124</v>
      </c>
      <c r="O31" s="19">
        <f>SUM(I31:N31)</f>
        <v>204</v>
      </c>
      <c r="P31" s="17">
        <f>(H31-O31)/O31</f>
        <v>1.3137254901960784</v>
      </c>
    </row>
    <row r="32" spans="1:16" ht="12.75">
      <c r="A32" s="12" t="s">
        <v>34</v>
      </c>
      <c r="B32" s="7"/>
      <c r="C32" s="7"/>
      <c r="D32" s="7">
        <v>19</v>
      </c>
      <c r="E32" s="7">
        <v>15</v>
      </c>
      <c r="F32" s="7"/>
      <c r="G32" s="7">
        <v>155</v>
      </c>
      <c r="H32" s="19">
        <f t="shared" si="0"/>
        <v>189</v>
      </c>
      <c r="I32" s="7"/>
      <c r="J32" s="7"/>
      <c r="K32" s="7">
        <v>22</v>
      </c>
      <c r="L32" s="7">
        <v>17</v>
      </c>
      <c r="M32" s="7"/>
      <c r="N32" s="7">
        <v>52</v>
      </c>
      <c r="O32" s="19">
        <f>SUM(I32:N32)</f>
        <v>91</v>
      </c>
      <c r="P32" s="17">
        <f>(H32-O32)/O32</f>
        <v>1.0769230769230769</v>
      </c>
    </row>
    <row r="33" spans="1:16" ht="12.75">
      <c r="A33" s="12" t="s">
        <v>35</v>
      </c>
      <c r="B33" s="7"/>
      <c r="C33" s="7">
        <v>3</v>
      </c>
      <c r="D33" s="7">
        <v>20</v>
      </c>
      <c r="E33" s="7">
        <v>83</v>
      </c>
      <c r="F33" s="7"/>
      <c r="G33" s="7">
        <v>359</v>
      </c>
      <c r="H33" s="19">
        <f t="shared" si="0"/>
        <v>465</v>
      </c>
      <c r="I33" s="7"/>
      <c r="J33" s="7">
        <v>7</v>
      </c>
      <c r="K33" s="7">
        <v>19</v>
      </c>
      <c r="L33" s="7">
        <v>94</v>
      </c>
      <c r="M33" s="7"/>
      <c r="N33" s="7">
        <v>137</v>
      </c>
      <c r="O33" s="19">
        <f>SUM(I33:N33)</f>
        <v>257</v>
      </c>
      <c r="P33" s="17">
        <f>(H33-O33)/O33</f>
        <v>0.8093385214007782</v>
      </c>
    </row>
    <row r="34" spans="1:16" ht="12.75">
      <c r="A34" s="12" t="s">
        <v>36</v>
      </c>
      <c r="B34" s="7"/>
      <c r="C34" s="7">
        <v>2</v>
      </c>
      <c r="D34" s="7">
        <v>10</v>
      </c>
      <c r="E34" s="7">
        <v>53</v>
      </c>
      <c r="F34" s="7"/>
      <c r="G34" s="7">
        <v>202</v>
      </c>
      <c r="H34" s="19">
        <f t="shared" si="0"/>
        <v>267</v>
      </c>
      <c r="I34" s="7"/>
      <c r="J34" s="7">
        <v>1</v>
      </c>
      <c r="K34" s="7">
        <v>20</v>
      </c>
      <c r="L34" s="7">
        <v>29</v>
      </c>
      <c r="M34" s="7"/>
      <c r="N34" s="7">
        <v>93</v>
      </c>
      <c r="O34" s="19">
        <f>SUM(I34:N34)</f>
        <v>143</v>
      </c>
      <c r="P34" s="17">
        <f>(H34-O34)/O34</f>
        <v>0.8671328671328671</v>
      </c>
    </row>
    <row r="35" spans="1:16" ht="12.75">
      <c r="A35" s="12" t="s">
        <v>37</v>
      </c>
      <c r="B35" s="7"/>
      <c r="C35" s="7">
        <v>1</v>
      </c>
      <c r="D35" s="7">
        <v>12</v>
      </c>
      <c r="E35" s="7">
        <v>23</v>
      </c>
      <c r="F35" s="7"/>
      <c r="G35" s="7">
        <v>206</v>
      </c>
      <c r="H35" s="19">
        <f t="shared" si="0"/>
        <v>242</v>
      </c>
      <c r="I35" s="7"/>
      <c r="J35" s="7"/>
      <c r="K35" s="7">
        <v>16</v>
      </c>
      <c r="L35" s="7">
        <v>23</v>
      </c>
      <c r="M35" s="7"/>
      <c r="N35" s="7">
        <v>84</v>
      </c>
      <c r="O35" s="19">
        <f>SUM(I35:N35)</f>
        <v>123</v>
      </c>
      <c r="P35" s="17">
        <f>(H35-O35)/O35</f>
        <v>0.967479674796748</v>
      </c>
    </row>
    <row r="36" spans="1:16" ht="12.75">
      <c r="A36" s="12" t="s">
        <v>38</v>
      </c>
      <c r="B36" s="7"/>
      <c r="C36" s="7">
        <v>3</v>
      </c>
      <c r="D36" s="7">
        <v>29</v>
      </c>
      <c r="E36" s="7">
        <v>66</v>
      </c>
      <c r="F36" s="7"/>
      <c r="G36" s="7">
        <v>551</v>
      </c>
      <c r="H36" s="19">
        <f t="shared" si="0"/>
        <v>649</v>
      </c>
      <c r="I36" s="7"/>
      <c r="J36" s="7">
        <v>5</v>
      </c>
      <c r="K36" s="7">
        <v>28</v>
      </c>
      <c r="L36" s="7">
        <v>89</v>
      </c>
      <c r="M36" s="7"/>
      <c r="N36" s="7">
        <v>203</v>
      </c>
      <c r="O36" s="19">
        <f>SUM(I36:N36)</f>
        <v>325</v>
      </c>
      <c r="P36" s="17">
        <f>(H36-O36)/O36</f>
        <v>0.9969230769230769</v>
      </c>
    </row>
    <row r="37" spans="1:16" ht="12.75">
      <c r="A37" s="12" t="s">
        <v>39</v>
      </c>
      <c r="B37" s="7">
        <v>2</v>
      </c>
      <c r="C37" s="7">
        <v>1</v>
      </c>
      <c r="D37" s="7">
        <v>12</v>
      </c>
      <c r="E37" s="7">
        <v>37</v>
      </c>
      <c r="F37" s="7"/>
      <c r="G37" s="7">
        <v>213</v>
      </c>
      <c r="H37" s="19">
        <f t="shared" si="0"/>
        <v>265</v>
      </c>
      <c r="I37" s="7"/>
      <c r="J37" s="7">
        <v>3</v>
      </c>
      <c r="K37" s="7">
        <v>15</v>
      </c>
      <c r="L37" s="7">
        <v>43</v>
      </c>
      <c r="M37" s="7"/>
      <c r="N37" s="7">
        <v>84</v>
      </c>
      <c r="O37" s="19">
        <f>SUM(I37:N37)</f>
        <v>145</v>
      </c>
      <c r="P37" s="17">
        <f>(H37-O37)/O37</f>
        <v>0.8275862068965517</v>
      </c>
    </row>
    <row r="38" spans="1:16" ht="12.75">
      <c r="A38" s="12" t="s">
        <v>40</v>
      </c>
      <c r="B38" s="7"/>
      <c r="C38" s="7">
        <v>4</v>
      </c>
      <c r="D38" s="7">
        <v>13</v>
      </c>
      <c r="E38" s="7">
        <v>50</v>
      </c>
      <c r="F38" s="7"/>
      <c r="G38" s="7">
        <v>321</v>
      </c>
      <c r="H38" s="19">
        <f t="shared" si="0"/>
        <v>388</v>
      </c>
      <c r="I38" s="7"/>
      <c r="J38" s="7"/>
      <c r="K38" s="7">
        <v>6</v>
      </c>
      <c r="L38" s="7">
        <v>45</v>
      </c>
      <c r="M38" s="7"/>
      <c r="N38" s="7">
        <v>124</v>
      </c>
      <c r="O38" s="19">
        <f>SUM(I38:N38)</f>
        <v>175</v>
      </c>
      <c r="P38" s="17">
        <f>(H38-O38)/O38</f>
        <v>1.217142857142857</v>
      </c>
    </row>
    <row r="39" spans="1:16" ht="12.75">
      <c r="A39" s="12" t="s">
        <v>41</v>
      </c>
      <c r="B39" s="7"/>
      <c r="C39" s="7">
        <v>6</v>
      </c>
      <c r="D39" s="7">
        <v>32</v>
      </c>
      <c r="E39" s="7">
        <v>40</v>
      </c>
      <c r="F39" s="7"/>
      <c r="G39" s="7">
        <v>335</v>
      </c>
      <c r="H39" s="19">
        <f t="shared" si="0"/>
        <v>413</v>
      </c>
      <c r="I39" s="7"/>
      <c r="J39" s="7">
        <v>2</v>
      </c>
      <c r="K39" s="7">
        <v>31</v>
      </c>
      <c r="L39" s="7">
        <v>38</v>
      </c>
      <c r="M39" s="7"/>
      <c r="N39" s="7">
        <v>160</v>
      </c>
      <c r="O39" s="19">
        <f>SUM(I39:N39)</f>
        <v>231</v>
      </c>
      <c r="P39" s="17">
        <f>(H39-O39)/O39</f>
        <v>0.7878787878787878</v>
      </c>
    </row>
    <row r="40" spans="1:16" ht="12.75">
      <c r="A40" s="12" t="s">
        <v>42</v>
      </c>
      <c r="B40" s="7">
        <v>1</v>
      </c>
      <c r="C40" s="7">
        <v>1</v>
      </c>
      <c r="D40" s="7">
        <v>13</v>
      </c>
      <c r="E40" s="7">
        <v>40</v>
      </c>
      <c r="F40" s="7"/>
      <c r="G40" s="7">
        <v>251</v>
      </c>
      <c r="H40" s="19">
        <f t="shared" si="0"/>
        <v>306</v>
      </c>
      <c r="I40" s="7"/>
      <c r="J40" s="7">
        <v>2</v>
      </c>
      <c r="K40" s="7">
        <v>17</v>
      </c>
      <c r="L40" s="7">
        <v>40</v>
      </c>
      <c r="M40" s="7"/>
      <c r="N40" s="7">
        <v>68</v>
      </c>
      <c r="O40" s="19">
        <f>SUM(I40:N40)</f>
        <v>127</v>
      </c>
      <c r="P40" s="17">
        <f>(H40-O40)/O40</f>
        <v>1.4094488188976377</v>
      </c>
    </row>
    <row r="41" spans="1:16" ht="12.75">
      <c r="A41" s="12" t="s">
        <v>43</v>
      </c>
      <c r="B41" s="7">
        <v>1</v>
      </c>
      <c r="C41" s="7">
        <v>1</v>
      </c>
      <c r="D41" s="7">
        <v>18</v>
      </c>
      <c r="E41" s="7">
        <v>13</v>
      </c>
      <c r="F41" s="7">
        <v>1</v>
      </c>
      <c r="G41" s="7">
        <v>154</v>
      </c>
      <c r="H41" s="19">
        <f t="shared" si="0"/>
        <v>188</v>
      </c>
      <c r="I41" s="7"/>
      <c r="J41" s="7">
        <v>2</v>
      </c>
      <c r="K41" s="7">
        <v>18</v>
      </c>
      <c r="L41" s="7">
        <v>16</v>
      </c>
      <c r="M41" s="7"/>
      <c r="N41" s="7">
        <v>48</v>
      </c>
      <c r="O41" s="19">
        <f>SUM(I41:N41)</f>
        <v>84</v>
      </c>
      <c r="P41" s="17">
        <f>(H41-O41)/O41</f>
        <v>1.2380952380952381</v>
      </c>
    </row>
    <row r="42" spans="1:16" ht="12.75">
      <c r="A42" s="12" t="s">
        <v>44</v>
      </c>
      <c r="B42" s="7"/>
      <c r="C42" s="7">
        <v>2</v>
      </c>
      <c r="D42" s="7">
        <v>13</v>
      </c>
      <c r="E42" s="7">
        <v>89</v>
      </c>
      <c r="F42" s="7">
        <v>1</v>
      </c>
      <c r="G42" s="7">
        <v>702</v>
      </c>
      <c r="H42" s="19">
        <f t="shared" si="0"/>
        <v>807</v>
      </c>
      <c r="I42" s="7">
        <v>1</v>
      </c>
      <c r="J42" s="7"/>
      <c r="K42" s="7">
        <v>15</v>
      </c>
      <c r="L42" s="7">
        <v>134</v>
      </c>
      <c r="M42" s="7">
        <v>1</v>
      </c>
      <c r="N42" s="7">
        <v>277</v>
      </c>
      <c r="O42" s="19">
        <f>SUM(I42:N42)</f>
        <v>428</v>
      </c>
      <c r="P42" s="17">
        <f>(H42-O42)/O42</f>
        <v>0.8855140186915887</v>
      </c>
    </row>
    <row r="43" spans="1:16" ht="12.75">
      <c r="A43" s="12" t="s">
        <v>45</v>
      </c>
      <c r="B43" s="8"/>
      <c r="C43" s="8"/>
      <c r="D43" s="8">
        <v>1</v>
      </c>
      <c r="E43" s="8">
        <v>22</v>
      </c>
      <c r="F43" s="8"/>
      <c r="G43" s="8">
        <v>99</v>
      </c>
      <c r="H43" s="19">
        <f t="shared" si="0"/>
        <v>122</v>
      </c>
      <c r="I43" s="8"/>
      <c r="J43" s="8"/>
      <c r="K43" s="8">
        <v>4</v>
      </c>
      <c r="L43" s="8">
        <v>72</v>
      </c>
      <c r="M43" s="8"/>
      <c r="N43" s="8">
        <v>32</v>
      </c>
      <c r="O43" s="19">
        <f>SUM(I43:N43)</f>
        <v>108</v>
      </c>
      <c r="P43" s="17">
        <f>(H43-O43)/O43</f>
        <v>0.12962962962962962</v>
      </c>
    </row>
    <row r="44" spans="1:16" ht="12.75">
      <c r="A44" s="12" t="s">
        <v>46</v>
      </c>
      <c r="B44" s="9"/>
      <c r="C44" s="9">
        <v>2</v>
      </c>
      <c r="D44" s="9">
        <v>17</v>
      </c>
      <c r="E44" s="9">
        <v>9</v>
      </c>
      <c r="F44" s="9"/>
      <c r="G44" s="9">
        <v>140</v>
      </c>
      <c r="H44" s="19">
        <f t="shared" si="0"/>
        <v>168</v>
      </c>
      <c r="I44" s="9"/>
      <c r="J44" s="9">
        <v>2</v>
      </c>
      <c r="K44" s="9">
        <v>31</v>
      </c>
      <c r="L44" s="9">
        <v>20</v>
      </c>
      <c r="M44" s="9"/>
      <c r="N44" s="9">
        <v>72</v>
      </c>
      <c r="O44" s="19">
        <f>SUM(I44:N44)</f>
        <v>125</v>
      </c>
      <c r="P44" s="17">
        <f>(H44-O44)/O44</f>
        <v>0.344</v>
      </c>
    </row>
    <row r="45" spans="1:16" ht="12.75">
      <c r="A45" s="14" t="s">
        <v>47</v>
      </c>
      <c r="B45" s="11"/>
      <c r="C45" s="11">
        <v>1</v>
      </c>
      <c r="D45" s="11">
        <v>13</v>
      </c>
      <c r="E45" s="11">
        <v>16</v>
      </c>
      <c r="F45" s="11"/>
      <c r="G45" s="11">
        <v>243</v>
      </c>
      <c r="H45" s="19">
        <f t="shared" si="0"/>
        <v>273</v>
      </c>
      <c r="I45" s="11">
        <v>1</v>
      </c>
      <c r="J45" s="11">
        <v>2</v>
      </c>
      <c r="K45" s="11">
        <v>55</v>
      </c>
      <c r="L45" s="11">
        <v>26</v>
      </c>
      <c r="M45" s="11"/>
      <c r="N45" s="11">
        <v>73</v>
      </c>
      <c r="O45" s="19">
        <f>SUM(I45:N45)</f>
        <v>157</v>
      </c>
      <c r="P45" s="17">
        <f>(H45-O45)/O45</f>
        <v>0.7388535031847133</v>
      </c>
    </row>
    <row r="46" spans="1:16" s="5" customFormat="1" ht="12.75">
      <c r="A46" s="15" t="s">
        <v>48</v>
      </c>
      <c r="B46" s="13">
        <v>1</v>
      </c>
      <c r="C46" s="13">
        <v>5</v>
      </c>
      <c r="D46" s="13">
        <v>12</v>
      </c>
      <c r="E46" s="13">
        <v>19</v>
      </c>
      <c r="F46" s="13"/>
      <c r="G46" s="13">
        <v>201</v>
      </c>
      <c r="H46" s="19">
        <f t="shared" si="0"/>
        <v>238</v>
      </c>
      <c r="I46" s="13">
        <v>1</v>
      </c>
      <c r="J46" s="13">
        <v>4</v>
      </c>
      <c r="K46" s="13">
        <v>25</v>
      </c>
      <c r="L46" s="13">
        <v>34</v>
      </c>
      <c r="M46" s="13"/>
      <c r="N46" s="13">
        <v>88</v>
      </c>
      <c r="O46" s="19">
        <f>SUM(I46:N46)</f>
        <v>152</v>
      </c>
      <c r="P46" s="17">
        <f>(H46-O46)/O46</f>
        <v>0.5657894736842105</v>
      </c>
    </row>
    <row r="47" spans="1:16" s="4" customFormat="1" ht="13.5" thickBot="1">
      <c r="A47" s="16" t="s">
        <v>49</v>
      </c>
      <c r="B47" s="20">
        <v>22</v>
      </c>
      <c r="C47" s="20">
        <v>67</v>
      </c>
      <c r="D47" s="20">
        <v>659</v>
      </c>
      <c r="E47" s="20">
        <v>1872</v>
      </c>
      <c r="F47" s="20">
        <v>4</v>
      </c>
      <c r="G47" s="20">
        <v>13016</v>
      </c>
      <c r="H47" s="20">
        <f t="shared" si="0"/>
        <v>15640</v>
      </c>
      <c r="I47" s="20">
        <v>6</v>
      </c>
      <c r="J47" s="20">
        <v>115</v>
      </c>
      <c r="K47" s="20">
        <v>1191</v>
      </c>
      <c r="L47" s="20">
        <v>2209</v>
      </c>
      <c r="M47" s="20">
        <v>8</v>
      </c>
      <c r="N47" s="20">
        <v>6349</v>
      </c>
      <c r="O47" s="20">
        <f>SUM(I47:N47)</f>
        <v>9878</v>
      </c>
      <c r="P47" s="18">
        <f>(H47-O47)/O47</f>
        <v>0.5833164608220287</v>
      </c>
    </row>
    <row r="48" spans="8:14" ht="12.75">
      <c r="H48" s="22"/>
      <c r="M48" s="4"/>
      <c r="N48" s="4"/>
    </row>
    <row r="49" spans="9:14" ht="12.75">
      <c r="I49" s="4"/>
      <c r="J49" s="4"/>
      <c r="K49" s="4"/>
      <c r="M49" s="1"/>
      <c r="N49" s="1"/>
    </row>
    <row r="50" spans="9:14" ht="11.25">
      <c r="I50" s="3"/>
      <c r="J50" s="3"/>
      <c r="K50" s="3"/>
      <c r="M50" s="1"/>
      <c r="N50" s="1"/>
    </row>
    <row r="51" spans="9:14" ht="11.25">
      <c r="I51" s="3"/>
      <c r="J51" s="3"/>
      <c r="K51" s="3"/>
      <c r="M51" s="1"/>
      <c r="N51" s="1"/>
    </row>
  </sheetData>
  <sheetProtection/>
  <mergeCells count="7">
    <mergeCell ref="A1:P1"/>
    <mergeCell ref="P3:P4"/>
    <mergeCell ref="O3:O4"/>
    <mergeCell ref="H3:H4"/>
    <mergeCell ref="A3:A4"/>
    <mergeCell ref="I3:N3"/>
    <mergeCell ref="B3:G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4" t="s">
        <v>76</v>
      </c>
      <c r="B1" s="24"/>
      <c r="C1" s="24"/>
      <c r="D1" s="24"/>
    </row>
    <row r="2" spans="1:4" ht="12.75">
      <c r="A2" s="33"/>
      <c r="B2" s="33"/>
      <c r="C2" s="33"/>
      <c r="D2" s="33"/>
    </row>
    <row r="3" spans="1:4" ht="25.5" customHeight="1">
      <c r="A3" s="34" t="s">
        <v>70</v>
      </c>
      <c r="B3" s="34" t="s">
        <v>77</v>
      </c>
      <c r="C3" s="34" t="s">
        <v>74</v>
      </c>
      <c r="D3" s="34" t="s">
        <v>71</v>
      </c>
    </row>
    <row r="4" spans="1:4" ht="25.5">
      <c r="A4" s="35" t="s">
        <v>73</v>
      </c>
      <c r="B4" s="10">
        <v>1</v>
      </c>
      <c r="C4" s="10">
        <v>2</v>
      </c>
      <c r="D4" s="36">
        <f aca="true" t="shared" si="0" ref="D4:D24">(B4-C4)/C4</f>
        <v>-0.5</v>
      </c>
    </row>
    <row r="5" spans="1:4" ht="12.75">
      <c r="A5" s="35" t="s">
        <v>50</v>
      </c>
      <c r="B5" s="7">
        <v>882</v>
      </c>
      <c r="C5" s="7">
        <v>427</v>
      </c>
      <c r="D5" s="36">
        <f t="shared" si="0"/>
        <v>1.0655737704918034</v>
      </c>
    </row>
    <row r="6" spans="1:4" ht="13.5" customHeight="1">
      <c r="A6" s="35" t="s">
        <v>51</v>
      </c>
      <c r="B6" s="7">
        <v>751</v>
      </c>
      <c r="C6" s="7">
        <v>324</v>
      </c>
      <c r="D6" s="36">
        <f t="shared" si="0"/>
        <v>1.3179012345679013</v>
      </c>
    </row>
    <row r="7" spans="1:4" ht="13.5" customHeight="1">
      <c r="A7" s="35" t="s">
        <v>52</v>
      </c>
      <c r="B7" s="7">
        <v>1450</v>
      </c>
      <c r="C7" s="7">
        <v>864</v>
      </c>
      <c r="D7" s="36">
        <f t="shared" si="0"/>
        <v>0.6782407407407407</v>
      </c>
    </row>
    <row r="8" spans="1:4" ht="12.75">
      <c r="A8" s="35" t="s">
        <v>53</v>
      </c>
      <c r="B8" s="7">
        <v>2</v>
      </c>
      <c r="C8" s="7">
        <v>1</v>
      </c>
      <c r="D8" s="36">
        <f t="shared" si="0"/>
        <v>1</v>
      </c>
    </row>
    <row r="9" spans="1:4" ht="12.75">
      <c r="A9" s="35" t="s">
        <v>54</v>
      </c>
      <c r="B9" s="7">
        <v>383</v>
      </c>
      <c r="C9" s="7">
        <v>1342</v>
      </c>
      <c r="D9" s="36">
        <f t="shared" si="0"/>
        <v>-0.7146050670640834</v>
      </c>
    </row>
    <row r="10" spans="1:4" ht="12.75">
      <c r="A10" s="35" t="s">
        <v>55</v>
      </c>
      <c r="B10" s="7">
        <v>1057</v>
      </c>
      <c r="C10" s="7">
        <v>613</v>
      </c>
      <c r="D10" s="36">
        <f t="shared" si="0"/>
        <v>0.7243066884176182</v>
      </c>
    </row>
    <row r="11" spans="1:5" ht="12.75">
      <c r="A11" s="35" t="s">
        <v>56</v>
      </c>
      <c r="B11" s="7">
        <v>2852</v>
      </c>
      <c r="C11" s="7">
        <v>2247</v>
      </c>
      <c r="D11" s="36">
        <f t="shared" si="0"/>
        <v>0.26924788607031597</v>
      </c>
      <c r="E11" s="21"/>
    </row>
    <row r="12" spans="1:4" ht="12.75">
      <c r="A12" s="35" t="s">
        <v>57</v>
      </c>
      <c r="B12" s="7">
        <v>1743</v>
      </c>
      <c r="C12" s="7">
        <v>951</v>
      </c>
      <c r="D12" s="36">
        <f t="shared" si="0"/>
        <v>0.832807570977918</v>
      </c>
    </row>
    <row r="13" spans="1:4" ht="12.75">
      <c r="A13" s="35" t="s">
        <v>58</v>
      </c>
      <c r="B13" s="7">
        <v>68</v>
      </c>
      <c r="C13" s="7">
        <v>49</v>
      </c>
      <c r="D13" s="36">
        <f t="shared" si="0"/>
        <v>0.3877551020408163</v>
      </c>
    </row>
    <row r="14" spans="1:4" ht="12.75">
      <c r="A14" s="35" t="s">
        <v>59</v>
      </c>
      <c r="B14" s="7">
        <v>979</v>
      </c>
      <c r="C14" s="7">
        <v>337</v>
      </c>
      <c r="D14" s="36">
        <f t="shared" si="0"/>
        <v>1.9050445103857567</v>
      </c>
    </row>
    <row r="15" spans="1:4" ht="12.75">
      <c r="A15" s="35" t="s">
        <v>60</v>
      </c>
      <c r="B15" s="7">
        <v>19</v>
      </c>
      <c r="C15" s="7">
        <v>8</v>
      </c>
      <c r="D15" s="36">
        <f t="shared" si="0"/>
        <v>1.375</v>
      </c>
    </row>
    <row r="16" spans="1:4" ht="12.75">
      <c r="A16" s="35" t="s">
        <v>61</v>
      </c>
      <c r="B16" s="7">
        <v>2483</v>
      </c>
      <c r="C16" s="7">
        <v>497</v>
      </c>
      <c r="D16" s="36">
        <f t="shared" si="0"/>
        <v>3.995975855130785</v>
      </c>
    </row>
    <row r="17" spans="1:4" ht="12.75">
      <c r="A17" s="35" t="s">
        <v>62</v>
      </c>
      <c r="B17" s="7">
        <v>743</v>
      </c>
      <c r="C17" s="7">
        <v>489</v>
      </c>
      <c r="D17" s="36">
        <f t="shared" si="0"/>
        <v>0.5194274028629857</v>
      </c>
    </row>
    <row r="18" spans="1:4" ht="12.75">
      <c r="A18" s="35" t="s">
        <v>63</v>
      </c>
      <c r="B18" s="7">
        <v>109</v>
      </c>
      <c r="C18" s="7">
        <v>133</v>
      </c>
      <c r="D18" s="36">
        <f t="shared" si="0"/>
        <v>-0.18045112781954886</v>
      </c>
    </row>
    <row r="19" spans="1:4" ht="25.5">
      <c r="A19" s="35" t="s">
        <v>64</v>
      </c>
      <c r="B19" s="7">
        <v>2</v>
      </c>
      <c r="C19" s="7">
        <v>5</v>
      </c>
      <c r="D19" s="36">
        <f t="shared" si="0"/>
        <v>-0.6</v>
      </c>
    </row>
    <row r="20" spans="1:4" ht="12.75">
      <c r="A20" s="35" t="s">
        <v>65</v>
      </c>
      <c r="B20" s="7">
        <v>552</v>
      </c>
      <c r="C20" s="7">
        <v>245</v>
      </c>
      <c r="D20" s="36">
        <f t="shared" si="0"/>
        <v>1.2530612244897958</v>
      </c>
    </row>
    <row r="21" spans="1:4" ht="12.75">
      <c r="A21" s="35" t="s">
        <v>66</v>
      </c>
      <c r="B21" s="7">
        <v>1013</v>
      </c>
      <c r="C21" s="7">
        <v>898</v>
      </c>
      <c r="D21" s="36">
        <f t="shared" si="0"/>
        <v>0.12806236080178174</v>
      </c>
    </row>
    <row r="22" spans="1:4" ht="12.75">
      <c r="A22" s="35" t="s">
        <v>67</v>
      </c>
      <c r="B22" s="7">
        <v>245</v>
      </c>
      <c r="C22" s="7">
        <v>243</v>
      </c>
      <c r="D22" s="36">
        <f t="shared" si="0"/>
        <v>0.00823045267489712</v>
      </c>
    </row>
    <row r="23" spans="1:4" s="4" customFormat="1" ht="12.75">
      <c r="A23" s="37" t="s">
        <v>68</v>
      </c>
      <c r="B23" s="23">
        <v>306</v>
      </c>
      <c r="C23" s="23">
        <v>203</v>
      </c>
      <c r="D23" s="36">
        <f t="shared" si="0"/>
        <v>0.5073891625615764</v>
      </c>
    </row>
    <row r="24" spans="1:4" ht="12.75">
      <c r="A24" s="38" t="s">
        <v>49</v>
      </c>
      <c r="B24" s="39">
        <v>15640</v>
      </c>
      <c r="C24" s="38">
        <v>9878</v>
      </c>
      <c r="D24" s="36">
        <f t="shared" si="0"/>
        <v>0.5833164608220287</v>
      </c>
    </row>
    <row r="25" ht="12.75">
      <c r="B25" s="21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2015-12-18T08:34:33Z</cp:lastPrinted>
  <dcterms:created xsi:type="dcterms:W3CDTF">2012-03-26T08:58:35Z</dcterms:created>
  <dcterms:modified xsi:type="dcterms:W3CDTF">2019-02-20T12:22:20Z</dcterms:modified>
  <cp:category/>
  <cp:version/>
  <cp:contentType/>
  <cp:contentStatus/>
</cp:coreProperties>
</file>